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<sst xmlns="http://schemas.openxmlformats.org/spreadsheetml/2006/main" count="394" uniqueCount="125">
  <si>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</si>
  <si>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</si>
  <si>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</si>
  <si>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</si>
  <si>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</si>
  <si>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</si>
  <si>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</si>
  <si>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</si>
  <si>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</si>
  <si>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</si>
  <si>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</si>
  <si>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</si>
  <si>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</si>
  <si>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</si>
  <si>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</si>
  <si>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</si>
  <si>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</si>
  <si>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</si>
  <si>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</si>
  <si>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</si>
  <si>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</si>
  <si>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</si>
  <si>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</si>
  <si>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</si>
  <si>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</si>
  <si>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</si>
  <si>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</si>
  <si>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</si>
  <si>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</si>
  <si>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</si>
  <si>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</si>
  <si>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</si>
  <si>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</si>
  <si>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</si>
  <si>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</si>
  <si>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</si>
  <si>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</si>
  <si>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</si>
  <si>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</si>
  <si>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</si>
  <si>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</si>
  <si>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</si>
  <si>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</si>
  <si>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</si>
  <si>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</si>
  <si>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</si>
  <si>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</si>
  <si>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</si>
  <si>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</si>
  <si>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</si>
  <si>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</si>
  <si>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</si>
  <si>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</si>
  <si>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</si>
  <si>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</si>
  <si>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</si>
  <si>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</si>
  <si>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</si>
  <si>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</si>
  <si>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</si>
  <si>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</si>
  <si>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</si>
  <si>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</si>
  <si>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</si>
  <si>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</si>
  <si>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</si>
  <si>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</si>
  <si>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</si>
  <si>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</si>
  <si>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</si>
  <si>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</si>
  <si>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</si>
  <si>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</si>
  <si>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</si>
  <si>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</si>
  <si>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</si>
  <si>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</si>
  <si>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</si>
  <si>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</si>
  <si>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</si>
  <si>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</si>
  <si>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</si>
  <si>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</si>
  <si>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</si>
  <si>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</si>
  <si>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</si>
  <si>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</si>
  <si>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</si>
  <si>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</si>
  <si>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</si>
  <si>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</si>
  <si>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</si>
  <si>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</si>
  <si>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</si>
  <si>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</si>
  <si>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</si>
  <si>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</si>
  <si>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</si>
  <si>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</si>
  <si>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</si>
  <si>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</si>
  <si>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</si>
  <si>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</si>
  <si>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</si>
  <si>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</si>
  <si>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</si>
  <si>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</si>
  <si>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</si>
  <si>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</si>
  <si>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</si>
  <si>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</si>
  <si>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</si>
  <si>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</si>
  <si>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</si>
  <si>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</si>
  <si>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</si>
  <si>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</si>
  <si>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</si>
  <si>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</si>
  <si>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</si>
  <si>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Зміни до   розпису доходів станом на 02.10.2018р. :</t>
  </si>
  <si>
    <t>станом на 03.10.2018</t>
  </si>
  <si>
    <r>
      <t xml:space="preserve">станом на 03.11.2018р.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</si>
  <si>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</si>
  <si>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03.10.2018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</si>
</sst>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6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0690772"/>
        <c:axId val="7781493"/>
      </c:lineChart>
      <c:catAx>
        <c:axId val="306907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81493"/>
        <c:crosses val="autoZero"/>
        <c:auto val="0"/>
        <c:lblOffset val="100"/>
        <c:tickLblSkip val="1"/>
        <c:noMultiLvlLbl val="0"/>
      </c:catAx>
      <c:valAx>
        <c:axId val="77814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907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17545966"/>
        <c:axId val="23695967"/>
      </c:lineChart>
      <c:catAx>
        <c:axId val="175459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95967"/>
        <c:crosses val="autoZero"/>
        <c:auto val="0"/>
        <c:lblOffset val="100"/>
        <c:tickLblSkip val="1"/>
        <c:noMultiLvlLbl val="0"/>
      </c:catAx>
      <c:valAx>
        <c:axId val="23695967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4596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1937112"/>
        <c:axId val="40325145"/>
      </c:bar3DChart>
      <c:catAx>
        <c:axId val="1193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25145"/>
        <c:crosses val="autoZero"/>
        <c:auto val="1"/>
        <c:lblOffset val="100"/>
        <c:tickLblSkip val="1"/>
        <c:noMultiLvlLbl val="0"/>
      </c:catAx>
      <c:valAx>
        <c:axId val="40325145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3711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381986"/>
        <c:axId val="45111283"/>
      </c:bar3DChart>
      <c:catAx>
        <c:axId val="2738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11283"/>
        <c:crosses val="autoZero"/>
        <c:auto val="1"/>
        <c:lblOffset val="100"/>
        <c:tickLblSkip val="1"/>
        <c:noMultiLvlLbl val="0"/>
      </c:catAx>
      <c:valAx>
        <c:axId val="45111283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81986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924574"/>
        <c:axId val="26321167"/>
      </c:lineChart>
      <c:catAx>
        <c:axId val="29245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21167"/>
        <c:crosses val="autoZero"/>
        <c:auto val="0"/>
        <c:lblOffset val="100"/>
        <c:tickLblSkip val="1"/>
        <c:noMultiLvlLbl val="0"/>
      </c:catAx>
      <c:valAx>
        <c:axId val="263211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45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5563912"/>
        <c:axId val="51639753"/>
      </c:lineChart>
      <c:catAx>
        <c:axId val="355639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39753"/>
        <c:crosses val="autoZero"/>
        <c:auto val="0"/>
        <c:lblOffset val="100"/>
        <c:tickLblSkip val="1"/>
        <c:noMultiLvlLbl val="0"/>
      </c:catAx>
      <c:valAx>
        <c:axId val="516397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639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2104594"/>
        <c:axId val="22070435"/>
      </c:lineChart>
      <c:catAx>
        <c:axId val="621045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70435"/>
        <c:crosses val="autoZero"/>
        <c:auto val="0"/>
        <c:lblOffset val="100"/>
        <c:tickLblSkip val="1"/>
        <c:noMultiLvlLbl val="0"/>
      </c:catAx>
      <c:valAx>
        <c:axId val="2207043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045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4416188"/>
        <c:axId val="42874781"/>
      </c:lineChart>
      <c:catAx>
        <c:axId val="64416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74781"/>
        <c:crosses val="autoZero"/>
        <c:auto val="0"/>
        <c:lblOffset val="100"/>
        <c:tickLblSkip val="1"/>
        <c:noMultiLvlLbl val="0"/>
      </c:catAx>
      <c:valAx>
        <c:axId val="4287478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161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0328710"/>
        <c:axId val="50305207"/>
      </c:lineChart>
      <c:catAx>
        <c:axId val="503287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05207"/>
        <c:crosses val="autoZero"/>
        <c:auto val="0"/>
        <c:lblOffset val="100"/>
        <c:tickLblSkip val="1"/>
        <c:noMultiLvlLbl val="0"/>
      </c:catAx>
      <c:valAx>
        <c:axId val="503052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287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0093680"/>
        <c:axId val="48189937"/>
      </c:lineChart>
      <c:catAx>
        <c:axId val="50093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89937"/>
        <c:crosses val="autoZero"/>
        <c:auto val="0"/>
        <c:lblOffset val="100"/>
        <c:tickLblSkip val="1"/>
        <c:noMultiLvlLbl val="0"/>
      </c:catAx>
      <c:valAx>
        <c:axId val="481899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936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1056250"/>
        <c:axId val="11070795"/>
      </c:lineChart>
      <c:catAx>
        <c:axId val="31056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0795"/>
        <c:crosses val="autoZero"/>
        <c:auto val="0"/>
        <c:lblOffset val="100"/>
        <c:tickLblSkip val="1"/>
        <c:noMultiLvlLbl val="0"/>
      </c:catAx>
      <c:valAx>
        <c:axId val="1107079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562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2528292"/>
        <c:axId val="24319173"/>
      </c:lineChart>
      <c:catAx>
        <c:axId val="325282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19173"/>
        <c:crosses val="autoZero"/>
        <c:auto val="0"/>
        <c:lblOffset val="100"/>
        <c:tickLblSkip val="1"/>
        <c:noMultiLvlLbl val="0"/>
      </c:catAx>
      <c:valAx>
        <c:axId val="2431917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28292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1 228 800,2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- 137 897,0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- 138 870,0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122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3682.8999999999996</v>
      </c>
      <c r="R4" s="94"/>
      <c r="S4" s="95"/>
      <c r="T4" s="96"/>
      <c r="U4" s="164"/>
      <c r="V4" s="165"/>
      <c r="W4" s="121"/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3682.9</v>
      </c>
      <c r="R5" s="69"/>
      <c r="S5" s="65"/>
      <c r="T5" s="70"/>
      <c r="U5" s="127"/>
      <c r="V5" s="128"/>
      <c r="W5" s="122"/>
      <c r="X5" s="68">
        <f>R5+S5+U5+T5+V5+W5</f>
        <v>0</v>
      </c>
    </row>
    <row r="6" spans="1:24" ht="12.75">
      <c r="A6" s="10">
        <v>43376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5200</v>
      </c>
      <c r="P6" s="3">
        <f t="shared" si="2"/>
        <v>0</v>
      </c>
      <c r="Q6" s="2">
        <v>3682.9</v>
      </c>
      <c r="R6" s="69"/>
      <c r="S6" s="65"/>
      <c r="T6" s="70"/>
      <c r="U6" s="127"/>
      <c r="V6" s="128"/>
      <c r="W6" s="122"/>
      <c r="X6" s="68">
        <f aca="true" t="shared" si="3" ref="X6:X25">R6+S6+U6+T6+V6+W6</f>
        <v>0</v>
      </c>
    </row>
    <row r="7" spans="1:24" ht="12.75">
      <c r="A7" s="10">
        <v>43377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7800</v>
      </c>
      <c r="P7" s="3">
        <f t="shared" si="2"/>
        <v>0</v>
      </c>
      <c r="Q7" s="2">
        <v>3682.9</v>
      </c>
      <c r="R7" s="71"/>
      <c r="S7" s="72"/>
      <c r="T7" s="73"/>
      <c r="U7" s="148"/>
      <c r="V7" s="149"/>
      <c r="W7" s="123"/>
      <c r="X7" s="68">
        <f t="shared" si="3"/>
        <v>0</v>
      </c>
    </row>
    <row r="8" spans="1:24" ht="12.75">
      <c r="A8" s="10">
        <v>43378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8500</v>
      </c>
      <c r="P8" s="3">
        <f t="shared" si="2"/>
        <v>0</v>
      </c>
      <c r="Q8" s="2">
        <v>3682.9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43381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3682.9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43382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3682.9</v>
      </c>
      <c r="R10" s="71"/>
      <c r="S10" s="72"/>
      <c r="T10" s="70"/>
      <c r="U10" s="127"/>
      <c r="V10" s="128"/>
      <c r="W10" s="122"/>
      <c r="X10" s="68">
        <f t="shared" si="3"/>
        <v>0</v>
      </c>
    </row>
    <row r="11" spans="1:24" ht="12.75">
      <c r="A11" s="10">
        <v>43383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3500</v>
      </c>
      <c r="P11" s="3">
        <f t="shared" si="2"/>
        <v>0</v>
      </c>
      <c r="Q11" s="2">
        <v>3682.9</v>
      </c>
      <c r="R11" s="69"/>
      <c r="S11" s="65"/>
      <c r="T11" s="70"/>
      <c r="U11" s="127"/>
      <c r="V11" s="128"/>
      <c r="W11" s="122"/>
      <c r="X11" s="68">
        <f t="shared" si="3"/>
        <v>0</v>
      </c>
    </row>
    <row r="12" spans="1:24" ht="12.75">
      <c r="A12" s="10">
        <v>43384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5100</v>
      </c>
      <c r="P12" s="3">
        <f t="shared" si="2"/>
        <v>0</v>
      </c>
      <c r="Q12" s="2">
        <v>3682.9</v>
      </c>
      <c r="R12" s="69"/>
      <c r="S12" s="65"/>
      <c r="T12" s="70"/>
      <c r="U12" s="127"/>
      <c r="V12" s="128"/>
      <c r="W12" s="122"/>
      <c r="X12" s="68">
        <f t="shared" si="3"/>
        <v>0</v>
      </c>
    </row>
    <row r="13" spans="1:24" ht="12.75">
      <c r="A13" s="10">
        <v>43385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3682.9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43389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3682.9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43390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3000</v>
      </c>
      <c r="P15" s="3">
        <f>N15/O15</f>
        <v>0</v>
      </c>
      <c r="Q15" s="2">
        <v>3682.9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3682.9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3682.9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3682.9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3682.9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3682.9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3682.9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3682.9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3682.9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3682.9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3682.9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2613.6</v>
      </c>
      <c r="C26" s="85">
        <f t="shared" si="4"/>
        <v>598.9</v>
      </c>
      <c r="D26" s="107">
        <f t="shared" si="4"/>
        <v>177.7</v>
      </c>
      <c r="E26" s="107">
        <f t="shared" si="4"/>
        <v>421.2</v>
      </c>
      <c r="F26" s="85">
        <f t="shared" si="4"/>
        <v>228.4</v>
      </c>
      <c r="G26" s="85">
        <f t="shared" si="4"/>
        <v>357.3</v>
      </c>
      <c r="H26" s="85">
        <f t="shared" si="4"/>
        <v>1663.5</v>
      </c>
      <c r="I26" s="85">
        <f t="shared" si="4"/>
        <v>121.89999999999999</v>
      </c>
      <c r="J26" s="85">
        <f t="shared" si="4"/>
        <v>27.799999999999997</v>
      </c>
      <c r="K26" s="85">
        <f t="shared" si="4"/>
        <v>0</v>
      </c>
      <c r="L26" s="85">
        <f t="shared" si="4"/>
        <v>1694.3</v>
      </c>
      <c r="M26" s="84">
        <f t="shared" si="4"/>
        <v>60.09999999999973</v>
      </c>
      <c r="N26" s="84">
        <f t="shared" si="4"/>
        <v>7365.799999999999</v>
      </c>
      <c r="O26" s="84">
        <f t="shared" si="4"/>
        <v>136500</v>
      </c>
      <c r="P26" s="86">
        <f>N26/O26</f>
        <v>0.05396190476190476</v>
      </c>
      <c r="Q26" s="2"/>
      <c r="R26" s="75">
        <f>SUM(R4:R25)</f>
        <v>0</v>
      </c>
      <c r="S26" s="75">
        <f>SUM(S4:S25)</f>
        <v>0</v>
      </c>
      <c r="T26" s="75">
        <f>SUM(T4:T25)</f>
        <v>0</v>
      </c>
      <c r="U26" s="144">
        <f>SUM(U4:U25)</f>
        <v>0</v>
      </c>
      <c r="V26" s="145"/>
      <c r="W26" s="119">
        <f>SUM(W4:W25)</f>
        <v>0</v>
      </c>
      <c r="X26" s="111">
        <f>R26+S26+U26+T26+V26+W26</f>
        <v>0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43407</v>
      </c>
      <c r="S31" s="147">
        <v>32.884269999999994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43376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123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124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10496.03</v>
      </c>
      <c r="H29" s="45">
        <v>20</v>
      </c>
      <c r="I29" s="45">
        <v>17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14147.84</v>
      </c>
      <c r="N29" s="47">
        <f>M29-L29</f>
        <v>-23427.19</v>
      </c>
      <c r="O29" s="181">
        <f>жовтень!S31</f>
        <v>32.884269999999994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713540.03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146375.12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199240.33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25286.59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96314.46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32756.929999999924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1228800.18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10496.03</v>
      </c>
    </row>
    <row r="61" spans="1:3" ht="25.5">
      <c r="A61" s="76" t="s">
        <v>56</v>
      </c>
      <c r="B61" s="9">
        <f>H29</f>
        <v>20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2" sqref="I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120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2018-10-03T11:55:01Z</dcterms:modified>
  <cp:category/>
  <cp:version/>
  <cp:contentType/>
  <cp:contentStatus/>
</cp:coreProperties>
</file>